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TABELLA VOCI" sheetId="2" r:id="rId1"/>
  </sheets>
  <calcPr calcId="145621"/>
</workbook>
</file>

<file path=xl/calcChain.xml><?xml version="1.0" encoding="utf-8"?>
<calcChain xmlns="http://schemas.openxmlformats.org/spreadsheetml/2006/main">
  <c r="G5" i="2" l="1"/>
  <c r="C13" i="2"/>
  <c r="C12" i="2"/>
  <c r="C11" i="2"/>
  <c r="C10" i="2"/>
  <c r="C9" i="2"/>
  <c r="C8" i="2"/>
  <c r="C7" i="2"/>
  <c r="F31" i="2"/>
  <c r="F30" i="2"/>
  <c r="F29" i="2"/>
  <c r="F28" i="2"/>
  <c r="F27" i="2"/>
  <c r="F26" i="2"/>
  <c r="F25" i="2"/>
  <c r="F20" i="2"/>
  <c r="F19" i="2"/>
  <c r="F18" i="2"/>
  <c r="F17" i="2"/>
  <c r="F16" i="2"/>
  <c r="F15" i="2"/>
  <c r="F13" i="2"/>
  <c r="F12" i="2"/>
  <c r="F11" i="2"/>
  <c r="F10" i="2"/>
  <c r="F9" i="2"/>
  <c r="F8" i="2"/>
  <c r="F7" i="2"/>
  <c r="E31" i="2"/>
  <c r="E30" i="2"/>
  <c r="E29" i="2"/>
  <c r="E28" i="2"/>
  <c r="E27" i="2"/>
  <c r="E26" i="2"/>
  <c r="E25" i="2"/>
  <c r="C31" i="2"/>
  <c r="C30" i="2"/>
  <c r="C29" i="2"/>
  <c r="C28" i="2"/>
  <c r="C27" i="2"/>
  <c r="C26" i="2"/>
  <c r="C25" i="2"/>
  <c r="E13" i="2"/>
  <c r="E12" i="2"/>
  <c r="E11" i="2"/>
  <c r="E10" i="2"/>
  <c r="E9" i="2"/>
  <c r="E8" i="2"/>
  <c r="E7" i="2"/>
  <c r="C5" i="2"/>
</calcChain>
</file>

<file path=xl/sharedStrings.xml><?xml version="1.0" encoding="utf-8"?>
<sst xmlns="http://schemas.openxmlformats.org/spreadsheetml/2006/main" count="49" uniqueCount="34">
  <si>
    <t>Numero contribuenti</t>
  </si>
  <si>
    <t>CORTINA D'AMPEZZO</t>
  </si>
  <si>
    <t>numero</t>
  </si>
  <si>
    <t>ammontare</t>
  </si>
  <si>
    <t xml:space="preserve">Reddito da fabbricati </t>
  </si>
  <si>
    <t>Reddito da lavoro dipendente e assimilati</t>
  </si>
  <si>
    <t xml:space="preserve">Reddito da pensione </t>
  </si>
  <si>
    <t xml:space="preserve">Reddito da lavoro autonomo (compresi nulli) </t>
  </si>
  <si>
    <t>Reddito spettanza imprenditore ordinaria  (compresi nulli)</t>
  </si>
  <si>
    <t>Reddito spettanza imprenditore semplificata (compresi nulli)</t>
  </si>
  <si>
    <t>Reddito da partecipazione  (compresi nulli)</t>
  </si>
  <si>
    <t xml:space="preserve">Reddito imponibile </t>
  </si>
  <si>
    <t xml:space="preserve">Imposta netta </t>
  </si>
  <si>
    <t xml:space="preserve">Reddito imponibile addizionale </t>
  </si>
  <si>
    <t xml:space="preserve">Addizionale regionale dovuta </t>
  </si>
  <si>
    <t xml:space="preserve">Addizionale comunale dovuta </t>
  </si>
  <si>
    <t xml:space="preserve">Reddito complessivo minore o uguale a zero euro </t>
  </si>
  <si>
    <t>ANNO 2012</t>
  </si>
  <si>
    <t>PERSONE FISICHE (IRPEF)</t>
  </si>
  <si>
    <t>classificazione redditi</t>
  </si>
  <si>
    <t>redditi e imposte</t>
  </si>
  <si>
    <t>redditi per scaglioni</t>
  </si>
  <si>
    <t xml:space="preserve">Reddito complessivo da 0 a 10.000 euro </t>
  </si>
  <si>
    <t xml:space="preserve">Reddito complessivo da 10.000 a 15.000 euro </t>
  </si>
  <si>
    <t xml:space="preserve">Reddito complessivo da 15.000 a 26.000 euro </t>
  </si>
  <si>
    <t xml:space="preserve">Reddito complessivo da 26.000 a 55.000 euro </t>
  </si>
  <si>
    <t xml:space="preserve">Reddito complessivo da 55.000 a 75.000 euro </t>
  </si>
  <si>
    <t xml:space="preserve">Reddito complessivo da 75.000 a 120.000 euro </t>
  </si>
  <si>
    <t xml:space="preserve">Reddito complessivo oltre 120.000 euro </t>
  </si>
  <si>
    <t>Popolazione residente</t>
  </si>
  <si>
    <t>media</t>
  </si>
  <si>
    <t>REGIONE VENETO</t>
  </si>
  <si>
    <t>%
su tot contr</t>
  </si>
  <si>
    <t>%
su tot reddito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</si>
</sst>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42" applyNumberFormat="1" applyFont="1"/>
    <xf numFmtId="164" fontId="0" fillId="0" borderId="0" xfId="42" applyNumberFormat="1" applyFont="1" applyAlignment="1">
      <alignment horizontal="center"/>
    </xf>
    <xf numFmtId="0" fontId="16" fillId="0" borderId="0" xfId="0" applyFont="1" applyAlignment="1">
      <alignment horizontal="center"/>
    </xf>
    <xf numFmtId="164" fontId="16" fillId="0" borderId="13" xfId="42" applyNumberFormat="1" applyFont="1" applyBorder="1" applyAlignment="1">
      <alignment horizontal="center"/>
    </xf>
    <xf numFmtId="164" fontId="16" fillId="0" borderId="0" xfId="42" applyNumberFormat="1" applyFont="1" applyBorder="1" applyAlignment="1">
      <alignment horizontal="center" wrapText="1"/>
    </xf>
    <xf numFmtId="164" fontId="16" fillId="0" borderId="0" xfId="42" applyNumberFormat="1" applyFont="1" applyBorder="1" applyAlignment="1">
      <alignment horizontal="center"/>
    </xf>
    <xf numFmtId="164" fontId="16" fillId="0" borderId="14" xfId="42" applyNumberFormat="1" applyFont="1" applyBorder="1" applyAlignment="1">
      <alignment horizontal="center"/>
    </xf>
    <xf numFmtId="164" fontId="0" fillId="0" borderId="13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 horizontal="center"/>
    </xf>
    <xf numFmtId="164" fontId="0" fillId="0" borderId="14" xfId="42" applyNumberFormat="1" applyFont="1" applyBorder="1"/>
    <xf numFmtId="9" fontId="0" fillId="0" borderId="0" xfId="43" applyFont="1" applyBorder="1" applyAlignment="1">
      <alignment horizontal="center"/>
    </xf>
    <xf numFmtId="164" fontId="0" fillId="0" borderId="15" xfId="42" applyNumberFormat="1" applyFont="1" applyBorder="1" applyAlignment="1">
      <alignment horizontal="center"/>
    </xf>
    <xf numFmtId="9" fontId="0" fillId="0" borderId="16" xfId="43" applyFont="1" applyBorder="1" applyAlignment="1">
      <alignment horizontal="center"/>
    </xf>
    <xf numFmtId="164" fontId="0" fillId="0" borderId="16" xfId="42" applyNumberFormat="1" applyFont="1" applyBorder="1" applyAlignment="1">
      <alignment horizontal="center"/>
    </xf>
    <xf numFmtId="164" fontId="0" fillId="0" borderId="17" xfId="42" applyNumberFormat="1" applyFont="1" applyBorder="1"/>
    <xf numFmtId="0" fontId="16" fillId="0" borderId="18" xfId="0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left"/>
    </xf>
    <xf numFmtId="0" fontId="1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Border="1"/>
    <xf numFmtId="0" fontId="0" fillId="0" borderId="20" xfId="0" applyBorder="1"/>
    <xf numFmtId="9" fontId="0" fillId="0" borderId="13" xfId="43" applyFont="1" applyBorder="1" applyAlignment="1">
      <alignment horizontal="center"/>
    </xf>
    <xf numFmtId="9" fontId="0" fillId="0" borderId="15" xfId="43" applyFont="1" applyBorder="1" applyAlignment="1">
      <alignment horizontal="center"/>
    </xf>
    <xf numFmtId="164" fontId="16" fillId="0" borderId="13" xfId="42" applyNumberFormat="1" applyFont="1" applyBorder="1" applyAlignment="1">
      <alignment horizontal="center" wrapText="1"/>
    </xf>
    <xf numFmtId="164" fontId="0" fillId="0" borderId="14" xfId="42" applyNumberFormat="1" applyFont="1" applyBorder="1" applyAlignment="1">
      <alignment horizontal="center"/>
    </xf>
    <xf numFmtId="164" fontId="16" fillId="0" borderId="10" xfId="42" applyNumberFormat="1" applyFont="1" applyBorder="1" applyAlignment="1">
      <alignment horizontal="center"/>
    </xf>
    <xf numFmtId="164" fontId="16" fillId="0" borderId="11" xfId="42" applyNumberFormat="1" applyFont="1" applyBorder="1" applyAlignment="1">
      <alignment horizontal="center"/>
    </xf>
    <xf numFmtId="164" fontId="16" fillId="0" borderId="12" xfId="42" applyNumberFormat="1" applyFont="1" applyBorder="1" applyAlignment="1">
      <alignment horizontal="center"/>
    </xf>
    <xf numFmtId="164" fontId="16" fillId="0" borderId="0" xfId="42" applyNumberFormat="1" applyFont="1" applyAlignment="1">
      <alignment horizont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3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B1" workbookViewId="0">
      <selection activeCell="H28" sqref="H28"/>
    </sheetView>
  </sheetViews>
  <sheetFormatPr defaultRowHeight="15" x14ac:dyDescent="0.25"/>
  <cols>
    <col min="1" max="1" width="69.140625" bestFit="1" customWidth="1"/>
    <col min="2" max="2" width="20" style="2" bestFit="1" customWidth="1"/>
    <col min="3" max="5" width="12.7109375" style="2" customWidth="1"/>
    <col min="6" max="6" width="12.7109375" style="1" customWidth="1"/>
    <col min="7" max="8" width="12.7109375" style="2" customWidth="1"/>
    <col min="9" max="9" width="12.7109375" style="1" customWidth="1"/>
    <col min="10" max="11" width="12" bestFit="1" customWidth="1"/>
    <col min="12" max="12" width="10.5703125" style="1" bestFit="1" customWidth="1"/>
  </cols>
  <sheetData>
    <row r="1" spans="1:9" x14ac:dyDescent="0.25">
      <c r="A1" s="3" t="s">
        <v>18</v>
      </c>
      <c r="B1" s="30" t="s">
        <v>17</v>
      </c>
      <c r="C1" s="30"/>
      <c r="D1" s="30"/>
      <c r="E1" s="30"/>
      <c r="F1" s="30"/>
      <c r="G1" s="1"/>
      <c r="H1" s="1"/>
    </row>
    <row r="2" spans="1:9" x14ac:dyDescent="0.25">
      <c r="A2" s="16"/>
      <c r="B2" s="27" t="s">
        <v>1</v>
      </c>
      <c r="C2" s="28"/>
      <c r="D2" s="28"/>
      <c r="E2" s="28"/>
      <c r="F2" s="29"/>
      <c r="G2" s="27" t="s">
        <v>31</v>
      </c>
      <c r="H2" s="28"/>
      <c r="I2" s="29"/>
    </row>
    <row r="3" spans="1:9" ht="45" x14ac:dyDescent="0.25">
      <c r="A3" s="17"/>
      <c r="B3" s="4" t="s">
        <v>2</v>
      </c>
      <c r="C3" s="5" t="s">
        <v>32</v>
      </c>
      <c r="D3" s="6" t="s">
        <v>3</v>
      </c>
      <c r="E3" s="5" t="s">
        <v>33</v>
      </c>
      <c r="F3" s="7" t="s">
        <v>30</v>
      </c>
      <c r="G3" s="25" t="s">
        <v>32</v>
      </c>
      <c r="H3" s="5" t="s">
        <v>33</v>
      </c>
      <c r="I3" s="7" t="s">
        <v>30</v>
      </c>
    </row>
    <row r="4" spans="1:9" x14ac:dyDescent="0.25">
      <c r="A4" s="18" t="s">
        <v>0</v>
      </c>
      <c r="B4" s="8">
        <v>4892</v>
      </c>
      <c r="C4" s="9"/>
      <c r="D4" s="9"/>
      <c r="E4" s="9"/>
      <c r="F4" s="10"/>
      <c r="G4" s="8"/>
      <c r="H4" s="9"/>
      <c r="I4" s="26">
        <v>3579781</v>
      </c>
    </row>
    <row r="5" spans="1:9" x14ac:dyDescent="0.25">
      <c r="A5" s="18" t="s">
        <v>29</v>
      </c>
      <c r="B5" s="8">
        <v>5931</v>
      </c>
      <c r="C5" s="11">
        <f>+B4/B5</f>
        <v>0.82481874894621476</v>
      </c>
      <c r="D5" s="9"/>
      <c r="E5" s="9"/>
      <c r="F5" s="10"/>
      <c r="G5" s="23">
        <f>+I4/I5</f>
        <v>0.73329781332782706</v>
      </c>
      <c r="H5" s="11"/>
      <c r="I5" s="26">
        <v>4881756</v>
      </c>
    </row>
    <row r="6" spans="1:9" x14ac:dyDescent="0.25">
      <c r="A6" s="19" t="s">
        <v>19</v>
      </c>
      <c r="B6" s="8"/>
      <c r="C6" s="9"/>
      <c r="D6" s="9"/>
      <c r="E6" s="9"/>
      <c r="F6" s="10"/>
      <c r="G6" s="8"/>
      <c r="H6" s="9"/>
      <c r="I6" s="10"/>
    </row>
    <row r="7" spans="1:9" x14ac:dyDescent="0.25">
      <c r="A7" s="17" t="s">
        <v>4</v>
      </c>
      <c r="B7" s="8">
        <v>992</v>
      </c>
      <c r="C7" s="11">
        <f>+B7/$B$4</f>
        <v>0.2027800490596893</v>
      </c>
      <c r="D7" s="9">
        <v>11696891</v>
      </c>
      <c r="E7" s="11">
        <f>+D7/SUM(D7:D13)</f>
        <v>9.8466603852407714E-2</v>
      </c>
      <c r="F7" s="10">
        <f>+D7/B7</f>
        <v>11791.220766129032</v>
      </c>
      <c r="G7" s="23">
        <v>0.08</v>
      </c>
      <c r="H7" s="11">
        <v>0.03</v>
      </c>
      <c r="I7" s="10">
        <v>6579</v>
      </c>
    </row>
    <row r="8" spans="1:9" x14ac:dyDescent="0.25">
      <c r="A8" s="17" t="s">
        <v>5</v>
      </c>
      <c r="B8" s="8">
        <v>2257</v>
      </c>
      <c r="C8" s="11">
        <f t="shared" ref="C8:C13" si="0">+B8/$B$4</f>
        <v>0.46136549468520033</v>
      </c>
      <c r="D8" s="9">
        <v>52210036</v>
      </c>
      <c r="E8" s="11">
        <f>+D8/SUM(D7:D13)</f>
        <v>0.43951379318931377</v>
      </c>
      <c r="F8" s="10">
        <f t="shared" ref="F8:F20" si="1">+D8/B8</f>
        <v>23132.492689410723</v>
      </c>
      <c r="G8" s="23">
        <v>0.53</v>
      </c>
      <c r="H8" s="11">
        <v>0.56000000000000005</v>
      </c>
      <c r="I8" s="10">
        <v>20630</v>
      </c>
    </row>
    <row r="9" spans="1:9" x14ac:dyDescent="0.25">
      <c r="A9" s="17" t="s">
        <v>6</v>
      </c>
      <c r="B9" s="8">
        <v>1754</v>
      </c>
      <c r="C9" s="11">
        <f t="shared" si="0"/>
        <v>0.35854456255110384</v>
      </c>
      <c r="D9" s="9">
        <v>26911798</v>
      </c>
      <c r="E9" s="11">
        <f>+D9/SUM(D7:D13)</f>
        <v>0.22654852068143733</v>
      </c>
      <c r="F9" s="10">
        <f t="shared" si="1"/>
        <v>15343.100342075257</v>
      </c>
      <c r="G9" s="23">
        <v>0.35</v>
      </c>
      <c r="H9" s="11">
        <v>0.27</v>
      </c>
      <c r="I9" s="10">
        <v>15341</v>
      </c>
    </row>
    <row r="10" spans="1:9" x14ac:dyDescent="0.25">
      <c r="A10" s="17" t="s">
        <v>7</v>
      </c>
      <c r="B10" s="8">
        <v>207</v>
      </c>
      <c r="C10" s="11">
        <f t="shared" si="0"/>
        <v>4.231398201144726E-2</v>
      </c>
      <c r="D10" s="9">
        <v>6416355</v>
      </c>
      <c r="E10" s="11">
        <f>+D10/SUM(D7:D13)</f>
        <v>5.4014069718305108E-2</v>
      </c>
      <c r="F10" s="10">
        <f t="shared" si="1"/>
        <v>30996.884057971016</v>
      </c>
      <c r="G10" s="23">
        <v>0.02</v>
      </c>
      <c r="H10" s="11">
        <v>0.04</v>
      </c>
      <c r="I10" s="10">
        <v>40862</v>
      </c>
    </row>
    <row r="11" spans="1:9" x14ac:dyDescent="0.25">
      <c r="A11" s="17" t="s">
        <v>8</v>
      </c>
      <c r="B11" s="8">
        <v>52</v>
      </c>
      <c r="C11" s="11">
        <f t="shared" si="0"/>
        <v>1.0629599345870809E-2</v>
      </c>
      <c r="D11" s="9">
        <v>1581536</v>
      </c>
      <c r="E11" s="11">
        <f>+D11/SUM(D7:D13)</f>
        <v>1.3313664185664506E-2</v>
      </c>
      <c r="F11" s="10">
        <f t="shared" si="1"/>
        <v>30414.153846153848</v>
      </c>
      <c r="G11" s="23">
        <v>0.01</v>
      </c>
      <c r="H11" s="11">
        <v>0.01</v>
      </c>
      <c r="I11" s="10">
        <v>29405</v>
      </c>
    </row>
    <row r="12" spans="1:9" x14ac:dyDescent="0.25">
      <c r="A12" s="17" t="s">
        <v>9</v>
      </c>
      <c r="B12" s="8">
        <v>208</v>
      </c>
      <c r="C12" s="11">
        <f t="shared" si="0"/>
        <v>4.2518397383483238E-2</v>
      </c>
      <c r="D12" s="9">
        <v>5197785</v>
      </c>
      <c r="E12" s="11">
        <f>+D12/SUM(D7:D13)</f>
        <v>4.375592082588331E-2</v>
      </c>
      <c r="F12" s="10">
        <f t="shared" si="1"/>
        <v>24989.350961538461</v>
      </c>
      <c r="G12" s="23">
        <v>0.04</v>
      </c>
      <c r="H12" s="11">
        <v>0.04</v>
      </c>
      <c r="I12" s="10">
        <v>19051</v>
      </c>
    </row>
    <row r="13" spans="1:9" x14ac:dyDescent="0.25">
      <c r="A13" s="17" t="s">
        <v>10</v>
      </c>
      <c r="B13" s="8">
        <v>868</v>
      </c>
      <c r="C13" s="11">
        <f t="shared" si="0"/>
        <v>0.17743254292722813</v>
      </c>
      <c r="D13" s="9">
        <v>14776037</v>
      </c>
      <c r="E13" s="11">
        <f>+D13/SUM(D7:D13)</f>
        <v>0.12438742754698826</v>
      </c>
      <c r="F13" s="10">
        <f t="shared" si="1"/>
        <v>17023.08410138249</v>
      </c>
      <c r="G13" s="23">
        <v>7.0000000000000007E-2</v>
      </c>
      <c r="H13" s="11">
        <v>0.06</v>
      </c>
      <c r="I13" s="10">
        <v>16046</v>
      </c>
    </row>
    <row r="14" spans="1:9" x14ac:dyDescent="0.25">
      <c r="A14" s="20" t="s">
        <v>20</v>
      </c>
      <c r="B14" s="8"/>
      <c r="C14" s="9"/>
      <c r="D14" s="9"/>
      <c r="E14" s="9"/>
      <c r="F14" s="10"/>
      <c r="G14" s="8"/>
      <c r="H14" s="9"/>
      <c r="I14" s="10"/>
    </row>
    <row r="15" spans="1:9" x14ac:dyDescent="0.25">
      <c r="A15" s="21" t="s">
        <v>11</v>
      </c>
      <c r="B15" s="8">
        <v>4721</v>
      </c>
      <c r="C15" s="11"/>
      <c r="D15" s="9">
        <v>115308747</v>
      </c>
      <c r="E15" s="11"/>
      <c r="F15" s="10">
        <f t="shared" si="1"/>
        <v>24424.644566829062</v>
      </c>
      <c r="G15" s="23"/>
      <c r="H15" s="11"/>
      <c r="I15" s="10">
        <v>19823</v>
      </c>
    </row>
    <row r="16" spans="1:9" x14ac:dyDescent="0.25">
      <c r="A16" s="17" t="s">
        <v>12</v>
      </c>
      <c r="B16" s="8">
        <v>3833</v>
      </c>
      <c r="C16" s="11"/>
      <c r="D16" s="9">
        <v>27524327</v>
      </c>
      <c r="E16" s="11"/>
      <c r="F16" s="10">
        <f t="shared" si="1"/>
        <v>7180.8836420558309</v>
      </c>
      <c r="G16" s="23"/>
      <c r="H16" s="11"/>
      <c r="I16" s="10">
        <v>4779</v>
      </c>
    </row>
    <row r="17" spans="1:9" x14ac:dyDescent="0.25">
      <c r="A17" s="17" t="s">
        <v>13</v>
      </c>
      <c r="B17" s="8">
        <v>3779</v>
      </c>
      <c r="C17" s="11"/>
      <c r="D17" s="9">
        <v>110105688</v>
      </c>
      <c r="E17" s="11"/>
      <c r="F17" s="10">
        <f t="shared" si="1"/>
        <v>29136.196877480816</v>
      </c>
      <c r="G17" s="23"/>
      <c r="H17" s="11"/>
      <c r="I17" s="10">
        <v>23507</v>
      </c>
    </row>
    <row r="18" spans="1:9" x14ac:dyDescent="0.25">
      <c r="A18" s="17" t="s">
        <v>14</v>
      </c>
      <c r="B18" s="8">
        <v>3776</v>
      </c>
      <c r="C18" s="11"/>
      <c r="D18" s="9">
        <v>1356021</v>
      </c>
      <c r="E18" s="11"/>
      <c r="F18" s="10">
        <f t="shared" si="1"/>
        <v>359.11573093220341</v>
      </c>
      <c r="G18" s="23"/>
      <c r="H18" s="11"/>
      <c r="I18" s="10">
        <v>289</v>
      </c>
    </row>
    <row r="19" spans="1:9" x14ac:dyDescent="0.25">
      <c r="A19" s="17" t="s">
        <v>15</v>
      </c>
      <c r="B19" s="8">
        <v>103</v>
      </c>
      <c r="C19" s="11"/>
      <c r="D19" s="9">
        <v>17058</v>
      </c>
      <c r="E19" s="11"/>
      <c r="F19" s="10">
        <f t="shared" si="1"/>
        <v>165.61165048543688</v>
      </c>
      <c r="G19" s="23"/>
      <c r="H19" s="11"/>
      <c r="I19" s="10">
        <v>157</v>
      </c>
    </row>
    <row r="20" spans="1:9" x14ac:dyDescent="0.25">
      <c r="A20" s="22" t="s">
        <v>16</v>
      </c>
      <c r="B20" s="12">
        <v>16</v>
      </c>
      <c r="C20" s="13"/>
      <c r="D20" s="14">
        <v>-217478</v>
      </c>
      <c r="E20" s="13"/>
      <c r="F20" s="15">
        <f t="shared" si="1"/>
        <v>-13592.375</v>
      </c>
      <c r="G20" s="24"/>
      <c r="H20" s="13"/>
      <c r="I20" s="15">
        <v>-9971</v>
      </c>
    </row>
    <row r="22" spans="1:9" x14ac:dyDescent="0.25">
      <c r="A22" s="3" t="s">
        <v>18</v>
      </c>
      <c r="B22" s="30" t="s">
        <v>17</v>
      </c>
      <c r="C22" s="30"/>
      <c r="D22" s="30"/>
      <c r="E22" s="30"/>
      <c r="F22" s="30"/>
      <c r="G22" s="1"/>
      <c r="H22" s="1"/>
    </row>
    <row r="23" spans="1:9" x14ac:dyDescent="0.25">
      <c r="A23" s="16"/>
      <c r="B23" s="27" t="s">
        <v>1</v>
      </c>
      <c r="C23" s="28"/>
      <c r="D23" s="28"/>
      <c r="E23" s="28"/>
      <c r="F23" s="29"/>
      <c r="G23" s="27" t="s">
        <v>31</v>
      </c>
      <c r="H23" s="28"/>
      <c r="I23" s="29"/>
    </row>
    <row r="24" spans="1:9" ht="45" x14ac:dyDescent="0.25">
      <c r="A24" s="19" t="s">
        <v>21</v>
      </c>
      <c r="B24" s="4" t="s">
        <v>2</v>
      </c>
      <c r="C24" s="5" t="s">
        <v>32</v>
      </c>
      <c r="D24" s="6" t="s">
        <v>3</v>
      </c>
      <c r="E24" s="5" t="s">
        <v>33</v>
      </c>
      <c r="F24" s="7" t="s">
        <v>30</v>
      </c>
      <c r="G24" s="25" t="s">
        <v>32</v>
      </c>
      <c r="H24" s="5" t="s">
        <v>33</v>
      </c>
      <c r="I24" s="7" t="s">
        <v>30</v>
      </c>
    </row>
    <row r="25" spans="1:9" x14ac:dyDescent="0.25">
      <c r="A25" s="17" t="s">
        <v>22</v>
      </c>
      <c r="B25" s="8">
        <v>1322</v>
      </c>
      <c r="C25" s="11">
        <f>+B25/SUM(B25:B31)</f>
        <v>0.27674272555997487</v>
      </c>
      <c r="D25" s="9">
        <v>6157715</v>
      </c>
      <c r="E25" s="11">
        <f>+D25/SUM(D25:D31)</f>
        <v>4.900174886566603E-2</v>
      </c>
      <c r="F25" s="10">
        <f t="shared" ref="F25:F31" si="2">+D25/B25</f>
        <v>4657.8782148260216</v>
      </c>
      <c r="G25" s="23">
        <v>0.27</v>
      </c>
      <c r="H25" s="11">
        <v>7.0000000000000007E-2</v>
      </c>
      <c r="I25" s="10">
        <v>5077</v>
      </c>
    </row>
    <row r="26" spans="1:9" x14ac:dyDescent="0.25">
      <c r="A26" s="17" t="s">
        <v>23</v>
      </c>
      <c r="B26" s="8">
        <v>690</v>
      </c>
      <c r="C26" s="11">
        <f>+B26/SUM(B25:B31)</f>
        <v>0.14444211848440444</v>
      </c>
      <c r="D26" s="9">
        <v>8597424</v>
      </c>
      <c r="E26" s="11">
        <f>+D26/SUM(D25:D31)</f>
        <v>6.8416419360046693E-2</v>
      </c>
      <c r="F26" s="10">
        <f t="shared" si="2"/>
        <v>12460.034782608696</v>
      </c>
      <c r="G26" s="23">
        <v>0.15</v>
      </c>
      <c r="H26" s="11">
        <v>0.09</v>
      </c>
      <c r="I26" s="10">
        <v>12534</v>
      </c>
    </row>
    <row r="27" spans="1:9" x14ac:dyDescent="0.25">
      <c r="A27" s="17" t="s">
        <v>24</v>
      </c>
      <c r="B27" s="8">
        <v>1450</v>
      </c>
      <c r="C27" s="11">
        <f>+B27/SUM(B25:B31)</f>
        <v>0.3035377852208499</v>
      </c>
      <c r="D27" s="9">
        <v>28975673</v>
      </c>
      <c r="E27" s="11">
        <f>+D27/SUM(D25:D31)</f>
        <v>0.23058206681531376</v>
      </c>
      <c r="F27" s="10">
        <f t="shared" si="2"/>
        <v>19983.22275862069</v>
      </c>
      <c r="G27" s="23">
        <v>0.35</v>
      </c>
      <c r="H27" s="11">
        <v>0.34</v>
      </c>
      <c r="I27" s="10">
        <v>20041</v>
      </c>
    </row>
    <row r="28" spans="1:9" x14ac:dyDescent="0.25">
      <c r="A28" s="17" t="s">
        <v>25</v>
      </c>
      <c r="B28" s="8">
        <v>944</v>
      </c>
      <c r="C28" s="11">
        <f>+B28/SUM(B25:B31)</f>
        <v>0.19761356499895333</v>
      </c>
      <c r="D28" s="9">
        <v>34013926</v>
      </c>
      <c r="E28" s="11">
        <f>+D28/SUM(D25:D31)</f>
        <v>0.27067538198623164</v>
      </c>
      <c r="F28" s="10">
        <f t="shared" si="2"/>
        <v>36031.701271186437</v>
      </c>
      <c r="G28" s="23">
        <v>0.18</v>
      </c>
      <c r="H28" s="11">
        <v>0.3</v>
      </c>
      <c r="I28" s="10">
        <v>34448</v>
      </c>
    </row>
    <row r="29" spans="1:9" x14ac:dyDescent="0.25">
      <c r="A29" s="17" t="s">
        <v>26</v>
      </c>
      <c r="B29" s="8">
        <v>157</v>
      </c>
      <c r="C29" s="11">
        <f>+B29/SUM(B25:B31)</f>
        <v>3.2865815365292025E-2</v>
      </c>
      <c r="D29" s="9">
        <v>10012333</v>
      </c>
      <c r="E29" s="11">
        <f>+D29/SUM(D25:D31)</f>
        <v>7.9675955646765162E-2</v>
      </c>
      <c r="F29" s="10">
        <f t="shared" si="2"/>
        <v>63772.821656050954</v>
      </c>
      <c r="G29" s="23">
        <v>0.02</v>
      </c>
      <c r="H29" s="11">
        <v>0.06</v>
      </c>
      <c r="I29" s="10">
        <v>63539</v>
      </c>
    </row>
    <row r="30" spans="1:9" x14ac:dyDescent="0.25">
      <c r="A30" s="17" t="s">
        <v>27</v>
      </c>
      <c r="B30" s="8">
        <v>134</v>
      </c>
      <c r="C30" s="11">
        <f>+B30/SUM(B25:B31)</f>
        <v>2.8051078082478541E-2</v>
      </c>
      <c r="D30" s="9">
        <v>12392571</v>
      </c>
      <c r="E30" s="11">
        <f>+D30/SUM(D25:D31)</f>
        <v>9.861736893343323E-2</v>
      </c>
      <c r="F30" s="10">
        <f t="shared" si="2"/>
        <v>92481.873134328358</v>
      </c>
      <c r="G30" s="23">
        <v>0.01</v>
      </c>
      <c r="H30" s="11">
        <v>0.06</v>
      </c>
      <c r="I30" s="10">
        <v>92018</v>
      </c>
    </row>
    <row r="31" spans="1:9" x14ac:dyDescent="0.25">
      <c r="A31" s="22" t="s">
        <v>28</v>
      </c>
      <c r="B31" s="12">
        <v>80</v>
      </c>
      <c r="C31" s="13">
        <f>+B31/SUM(B25:B31)</f>
        <v>1.6746912288046891E-2</v>
      </c>
      <c r="D31" s="14">
        <v>25513526</v>
      </c>
      <c r="E31" s="13">
        <f>+D31/SUM(D25:D31)</f>
        <v>0.20303105839254346</v>
      </c>
      <c r="F31" s="15">
        <f t="shared" si="2"/>
        <v>318919.07500000001</v>
      </c>
      <c r="G31" s="24">
        <v>0.01</v>
      </c>
      <c r="H31" s="13">
        <v>7.0000000000000007E-2</v>
      </c>
      <c r="I31" s="15">
        <v>209875</v>
      </c>
    </row>
  </sheetData>
  <mergeCells count="6">
    <mergeCell ref="G2:I2"/>
    <mergeCell ref="G23:I23"/>
    <mergeCell ref="B1:F1"/>
    <mergeCell ref="B22:F22"/>
    <mergeCell ref="B2:F2"/>
    <mergeCell ref="B23:F2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VOCI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</dc:creator>
  <cp:lastModifiedBy>edoardo</cp:lastModifiedBy>
  <cp:lastPrinted>2014-04-25T16:57:19Z</cp:lastPrinted>
  <dcterms:created xsi:type="dcterms:W3CDTF">2014-03-27T20:05:42Z</dcterms:created>
  <dcterms:modified xsi:type="dcterms:W3CDTF">2014-04-27T20:08:09Z</dcterms:modified>
</cp:coreProperties>
</file>